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\Agarkova\С КОМПА\agarkova\АТТЕСТАЦИЯ_1\2022 год\"/>
    </mc:Choice>
  </mc:AlternateContent>
  <bookViews>
    <workbookView xWindow="0" yWindow="0" windowWidth="24075" windowHeight="12135" activeTab="2"/>
  </bookViews>
  <sheets>
    <sheet name="титульный лист" sheetId="1" r:id="rId1"/>
    <sheet name="экспертная оценка уроков" sheetId="4" r:id="rId2"/>
    <sheet name="экспертная оценка портфолио" sheetId="2" r:id="rId3"/>
    <sheet name="заключение" sheetId="3" r:id="rId4"/>
  </sheets>
  <calcPr calcId="152511"/>
</workbook>
</file>

<file path=xl/calcChain.xml><?xml version="1.0" encoding="utf-8"?>
<calcChain xmlns="http://schemas.openxmlformats.org/spreadsheetml/2006/main">
  <c r="C38" i="2" l="1"/>
  <c r="C39" i="2" s="1"/>
  <c r="E28" i="2" l="1"/>
  <c r="E38" i="2"/>
  <c r="E25" i="2"/>
  <c r="E5" i="2"/>
  <c r="E9" i="2"/>
  <c r="E12" i="2" l="1"/>
  <c r="C22" i="4"/>
  <c r="E15" i="2"/>
  <c r="E19" i="2" s="1"/>
  <c r="E39" i="2" l="1"/>
  <c r="E41" i="2" s="1"/>
  <c r="E22" i="4"/>
  <c r="E14" i="4"/>
  <c r="C14" i="4"/>
  <c r="E7" i="4"/>
  <c r="C7" i="4"/>
  <c r="C24" i="4" l="1"/>
  <c r="E24" i="4"/>
</calcChain>
</file>

<file path=xl/sharedStrings.xml><?xml version="1.0" encoding="utf-8"?>
<sst xmlns="http://schemas.openxmlformats.org/spreadsheetml/2006/main" count="144" uniqueCount="123">
  <si>
    <t>ФИО аттестуемого педагога</t>
  </si>
  <si>
    <t>Имеющаяся квалификационная категория аттестуемого</t>
  </si>
  <si>
    <t>Место работы</t>
  </si>
  <si>
    <t>Стаж педагогической работы</t>
  </si>
  <si>
    <t>Экспертное заключение</t>
  </si>
  <si>
    <t>Должность с указанием преподаваемого предмета</t>
  </si>
  <si>
    <t>Ф.И.О., место работы, должность эксперта</t>
  </si>
  <si>
    <t>Эксперты:</t>
  </si>
  <si>
    <t>Дата присвоения</t>
  </si>
  <si>
    <t>Дата проведения</t>
  </si>
  <si>
    <t>Квалификационная категория, на которую претендует аттестуемый</t>
  </si>
  <si>
    <t>№ п/п</t>
  </si>
  <si>
    <t>Обоснование</t>
  </si>
  <si>
    <t>Макс. балл</t>
  </si>
  <si>
    <t>Критерии  и показатели</t>
  </si>
  <si>
    <t>1.1</t>
  </si>
  <si>
    <t>1.1.1</t>
  </si>
  <si>
    <t>1.1.2</t>
  </si>
  <si>
    <t>1.1.3</t>
  </si>
  <si>
    <t>1.2</t>
  </si>
  <si>
    <t>1.3</t>
  </si>
  <si>
    <t>Итого по критерию I</t>
  </si>
  <si>
    <t>Ф.И.О. аттестуемого</t>
  </si>
  <si>
    <t xml:space="preserve">                                                                                                                             (первой, высшей)</t>
  </si>
  <si>
    <t>первой, высшей</t>
  </si>
  <si>
    <t xml:space="preserve">соответствует требованиям, предъявляемым к </t>
  </si>
  <si>
    <t>квалификационной категории</t>
  </si>
  <si>
    <t>Рекомендации:</t>
  </si>
  <si>
    <t>Подпись эксперта</t>
  </si>
  <si>
    <t>Ф.И.О. эксперта</t>
  </si>
  <si>
    <t>Первая квалификационная категория</t>
  </si>
  <si>
    <t>Высшая квалификационная категория</t>
  </si>
  <si>
    <t>2.1</t>
  </si>
  <si>
    <t>2.2</t>
  </si>
  <si>
    <t>2.3</t>
  </si>
  <si>
    <t>2.4</t>
  </si>
  <si>
    <t>Итого по критерию II</t>
  </si>
  <si>
    <t>3.1</t>
  </si>
  <si>
    <t>3.2</t>
  </si>
  <si>
    <t>3.3</t>
  </si>
  <si>
    <t>Итого по критерию III</t>
  </si>
  <si>
    <t>4.1</t>
  </si>
  <si>
    <t>4.2</t>
  </si>
  <si>
    <t>Итого по критерию IV</t>
  </si>
  <si>
    <t>от 60%</t>
  </si>
  <si>
    <t>от 80%</t>
  </si>
  <si>
    <t>2.1.1</t>
  </si>
  <si>
    <t>2.1.2</t>
  </si>
  <si>
    <t>4.3</t>
  </si>
  <si>
    <t>провели экспертизу в форме анализа портфолио и уроков</t>
  </si>
  <si>
    <t>ИТОГО</t>
  </si>
  <si>
    <r>
      <rPr>
        <b/>
        <sz val="14"/>
        <color indexed="8"/>
        <rFont val="Calibri"/>
        <family val="2"/>
        <charset val="204"/>
      </rPr>
      <t>Общее заключение:</t>
    </r>
    <r>
      <rPr>
        <sz val="14"/>
        <color indexed="8"/>
        <rFont val="Calibri"/>
        <family val="2"/>
        <charset val="204"/>
      </rPr>
      <t xml:space="preserve"> на основании анализа портфолио и уроков можно сделать вывод, что уровень квалификации </t>
    </r>
  </si>
  <si>
    <t xml:space="preserve">Экспертная оценка </t>
  </si>
  <si>
    <t>Критерий I. Результативность урока</t>
  </si>
  <si>
    <t>Результативность обучения</t>
  </si>
  <si>
    <t>Результативность развивающей деятельности</t>
  </si>
  <si>
    <t>Результативность воспитательной деятельности</t>
  </si>
  <si>
    <t>большинство учащихся усвоили новые знания и умения</t>
  </si>
  <si>
    <t xml:space="preserve">на уроке в полной мере созданы условия для усвоения ценностей учащимися </t>
  </si>
  <si>
    <t>Критерий II.  Организация деятельности учащихся на уроке</t>
  </si>
  <si>
    <t>Мотивирование учащихся к деятельности на уроке</t>
  </si>
  <si>
    <t>Планирование деятельности учащихся на уроке</t>
  </si>
  <si>
    <t>Осуществление учебной деятельности</t>
  </si>
  <si>
    <t>Определение результативности урока</t>
  </si>
  <si>
    <t>3.4</t>
  </si>
  <si>
    <t>Корректность и адекватность учебного материала</t>
  </si>
  <si>
    <t>Использование разнообразных организационных форм</t>
  </si>
  <si>
    <t>Организация разных видов деятельности</t>
  </si>
  <si>
    <t>Критерий III.  Методическая грамотность урока</t>
  </si>
  <si>
    <t>Соответствие уровню первой квалификационной категории</t>
  </si>
  <si>
    <t xml:space="preserve">Соответствие уровню высшей квалификационной категории </t>
  </si>
  <si>
    <t>Дополнительные оценочные баллы</t>
  </si>
  <si>
    <t>Критерий IV. Непрерывность профессионального развития учителя и государственно-общественное признание</t>
  </si>
  <si>
    <t xml:space="preserve">для установления соответствия квалификационной категории </t>
  </si>
  <si>
    <t>(первой или высшей) по должности «учитель»</t>
  </si>
  <si>
    <t>на уроке не в полной мере созданы условия для усвоения учащимися УУД</t>
  </si>
  <si>
    <t>Использование современных образовательных технологий</t>
  </si>
  <si>
    <t>Использование ИКТ и современного высокотехнологичного оборудования</t>
  </si>
  <si>
    <t>от 31 балла</t>
  </si>
  <si>
    <t>от 41 балла</t>
  </si>
  <si>
    <t xml:space="preserve">об уровне профессиональной деятельности учителя-предметника </t>
  </si>
  <si>
    <t xml:space="preserve">Оценка уроков учителя-предметника для установления соответствия квалификационной категории (первой или высшей) по должности «учитель» </t>
  </si>
  <si>
    <t xml:space="preserve">Оценка профессиональной деятельности учителя-предметника            для установления соответствия квалификационной категории       (первой или высшей) по должности «учитель» </t>
  </si>
  <si>
    <t>Динамика учебных достижений обучающихся</t>
  </si>
  <si>
    <t>Критерий I. Образовательные достижения обучающихся при освоении программ начального общего образования в соответствии с требованиями ФГОС (ГОС)</t>
  </si>
  <si>
    <t>Успеваемость обучающихся по итогам учебного года (за 5 лет, предшествующих аттестации)</t>
  </si>
  <si>
    <t>Качество подготовки обучающихся одного класса по результатам написания ВПР, РПР, РМИ, а также иных работ, входящих в перечень международных или национальных исследований качества образования (для учителей физической культуры – качество подготовки учащихся к сдаче норм ГТО)</t>
  </si>
  <si>
    <t>3+2</t>
  </si>
  <si>
    <t>Результативность работы с учащимися различных категорий</t>
  </si>
  <si>
    <t>Проектирование планов работы с учащимися различных категорий</t>
  </si>
  <si>
    <t>1.2.2</t>
  </si>
  <si>
    <t>1.2.1</t>
  </si>
  <si>
    <t xml:space="preserve">Результативность обучающихся различных категорий </t>
  </si>
  <si>
    <t>Критерий II. Развитие интеллектуальных и творческих способностей обучающихся в урочной и внеурочной учебной деятельности, дополнительном образовании</t>
  </si>
  <si>
    <t>Результативное участие обучающихся в олимпиадах и конкурсах</t>
  </si>
  <si>
    <t>Участие учащихся во Всероссийской  олимпиаде школьников</t>
  </si>
  <si>
    <t>Участие учащихся в олимпиадах, конкурсах, конференциях, входящих в Перечень олимпиад школьников, утвержденный федеральным органом государственной власти в сфере образования, спортивные соревнования</t>
  </si>
  <si>
    <r>
      <t xml:space="preserve">Организация внеурочной деятельности, нацеленной на достижение высоких результатов. </t>
    </r>
    <r>
      <rPr>
        <i/>
        <sz val="12"/>
        <color indexed="8"/>
        <rFont val="Arial"/>
        <family val="2"/>
        <charset val="204"/>
      </rPr>
      <t>Проектирование и организация педагогом внеурочной деятельности, дополнительного образования</t>
    </r>
  </si>
  <si>
    <t>Критерий III. Проектная и исследовательская деятельность обучающихся</t>
  </si>
  <si>
    <t>Система работы по применению проектных технологий и исследовательской деятельности</t>
  </si>
  <si>
    <t xml:space="preserve">Выполнение учащимися проектных и исследовательских работ </t>
  </si>
  <si>
    <t>Участие учащихся в конкурсах проектов и исследовательских работ</t>
  </si>
  <si>
    <t>Применение и распространение опыта профессиональной деятельности</t>
  </si>
  <si>
    <t>4.1.1</t>
  </si>
  <si>
    <t>Профессиональная экспертная деятельность</t>
  </si>
  <si>
    <t>4.1.2</t>
  </si>
  <si>
    <t>4.1.3</t>
  </si>
  <si>
    <t>4.1.4</t>
  </si>
  <si>
    <t>Наставничество, кураторство, тьюторство</t>
  </si>
  <si>
    <t xml:space="preserve">Участие в мероприятиях по распространению опыта профессиональной деятельности </t>
  </si>
  <si>
    <t>Наличие публикаций, отражающих учебно-методическую работу учителя</t>
  </si>
  <si>
    <t>Участие в профессиональных конкурсах</t>
  </si>
  <si>
    <t>Итого</t>
  </si>
  <si>
    <t>учитель-предметник - от 46 баллов,                                            учитель физ. культуры - от 36 баллов,                                            - учителя музыки, технологии изобразит.искусства, учителя, работающие в классах с детьми с ОВЗ - от 30 б.,              преподаватель общеобразовательной дисциплины, работающий в ПОО - от 27 баллов</t>
  </si>
  <si>
    <t>учитель-предметник - от 61 балла,                                            учитель физ. культуры - от 49 баллов,                                           учителя музыки, технологии изобразит.искусства, учителя, работающие в классах с детьми с ОВЗ - от 41 балла,         преподаватель общеобразовательной дисциплины, работающий в ПОО - от 37 баллов</t>
  </si>
  <si>
    <t>Качество подготовки обучающихся одного класса по результатам независимой экспертизы</t>
  </si>
  <si>
    <t>4.1.5</t>
  </si>
  <si>
    <t>Деятельность в составе регионального методического актива</t>
  </si>
  <si>
    <t>4.2.1</t>
  </si>
  <si>
    <t>4.2.2</t>
  </si>
  <si>
    <t>Повышение профессионального мастерства</t>
  </si>
  <si>
    <r>
      <t>Своевременное прохождение курсов повышения квалификации</t>
    </r>
    <r>
      <rPr>
        <sz val="12"/>
        <color theme="1"/>
        <rFont val="Times New Roman"/>
        <family val="1"/>
        <charset val="204"/>
      </rPr>
      <t xml:space="preserve"> </t>
    </r>
  </si>
  <si>
    <t>Совершенствование  профессиональных компетенций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</si>
</sst>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8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Alignment="1">
      <alignment wrapText="1"/>
    </xf>
    <xf numFmtId="0" fontId="4" fillId="0" borderId="0" xfId="0" applyFont="1" applyBorder="1"/>
    <xf numFmtId="0" fontId="6" fillId="0" borderId="0" xfId="0" applyFont="1" applyAlignment="1"/>
    <xf numFmtId="0" fontId="5" fillId="0" borderId="0" xfId="0" applyFont="1" applyAlignment="1">
      <alignment horizontal="center"/>
    </xf>
    <xf numFmtId="1" fontId="9" fillId="0" borderId="3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left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left" vertical="top" wrapText="1"/>
    </xf>
    <xf numFmtId="0" fontId="11" fillId="0" borderId="3" xfId="0" applyNumberFormat="1" applyFont="1" applyBorder="1" applyAlignment="1">
      <alignment horizontal="left" vertical="center" wrapText="1"/>
    </xf>
    <xf numFmtId="0" fontId="10" fillId="0" borderId="3" xfId="0" applyNumberFormat="1" applyFont="1" applyBorder="1" applyAlignment="1">
      <alignment horizontal="left" vertical="top" wrapText="1"/>
    </xf>
    <xf numFmtId="0" fontId="10" fillId="0" borderId="0" xfId="0" applyNumberFormat="1" applyFont="1" applyAlignment="1">
      <alignment horizontal="center" vertical="center" wrapText="1"/>
    </xf>
    <xf numFmtId="9" fontId="9" fillId="0" borderId="3" xfId="1" applyFont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5" fillId="0" borderId="0" xfId="0" applyFont="1"/>
    <xf numFmtId="0" fontId="9" fillId="0" borderId="3" xfId="0" applyNumberFormat="1" applyFont="1" applyBorder="1" applyAlignment="1">
      <alignment horizontal="righ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/>
    <xf numFmtId="0" fontId="14" fillId="0" borderId="3" xfId="0" applyFont="1" applyBorder="1" applyAlignment="1">
      <alignment horizontal="center"/>
    </xf>
    <xf numFmtId="0" fontId="9" fillId="0" borderId="3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/>
    </xf>
    <xf numFmtId="0" fontId="15" fillId="0" borderId="0" xfId="0" applyFont="1"/>
    <xf numFmtId="0" fontId="14" fillId="0" borderId="3" xfId="0" applyFont="1" applyBorder="1" applyAlignment="1">
      <alignment wrapText="1"/>
    </xf>
    <xf numFmtId="0" fontId="14" fillId="0" borderId="3" xfId="0" applyFont="1" applyBorder="1"/>
    <xf numFmtId="0" fontId="10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164" fontId="10" fillId="0" borderId="3" xfId="0" quotePrefix="1" applyNumberFormat="1" applyFont="1" applyBorder="1" applyAlignment="1">
      <alignment horizontal="left" vertical="top" wrapText="1"/>
    </xf>
    <xf numFmtId="0" fontId="10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0" xfId="0" applyAlignment="1"/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4" fillId="0" borderId="0" xfId="0" applyFont="1" applyAlignment="1"/>
    <xf numFmtId="0" fontId="9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3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4" fillId="0" borderId="0" xfId="0" applyFont="1" applyBorder="1" applyAlignment="1">
      <alignment horizontal="center"/>
    </xf>
    <xf numFmtId="0" fontId="5" fillId="0" borderId="1" xfId="0" applyFont="1" applyBorder="1" applyAlignme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Layout" topLeftCell="A13" workbookViewId="0">
      <selection activeCell="A2" sqref="A2:I2"/>
    </sheetView>
  </sheetViews>
  <sheetFormatPr defaultRowHeight="15" x14ac:dyDescent="0.25"/>
  <cols>
    <col min="1" max="9" width="10" style="3" customWidth="1"/>
  </cols>
  <sheetData>
    <row r="1" spans="1:9" ht="23.25" x14ac:dyDescent="0.35">
      <c r="A1" s="57" t="s">
        <v>4</v>
      </c>
      <c r="B1" s="57"/>
      <c r="C1" s="57"/>
      <c r="D1" s="57"/>
      <c r="E1" s="57"/>
      <c r="F1" s="57"/>
      <c r="G1" s="57"/>
      <c r="H1" s="57"/>
      <c r="I1" s="57"/>
    </row>
    <row r="2" spans="1:9" ht="20.25" customHeight="1" x14ac:dyDescent="0.3">
      <c r="A2" s="58" t="s">
        <v>80</v>
      </c>
      <c r="B2" s="58"/>
      <c r="C2" s="58"/>
      <c r="D2" s="58"/>
      <c r="E2" s="58"/>
      <c r="F2" s="58"/>
      <c r="G2" s="58"/>
      <c r="H2" s="58"/>
      <c r="I2" s="58"/>
    </row>
    <row r="3" spans="1:9" ht="20.25" customHeight="1" x14ac:dyDescent="0.3">
      <c r="A3" s="58" t="s">
        <v>73</v>
      </c>
      <c r="B3" s="65"/>
      <c r="C3" s="65"/>
      <c r="D3" s="65"/>
      <c r="E3" s="65"/>
      <c r="F3" s="65"/>
      <c r="G3" s="65"/>
      <c r="H3" s="65"/>
      <c r="I3" s="65"/>
    </row>
    <row r="4" spans="1:9" ht="21.75" customHeight="1" x14ac:dyDescent="0.25">
      <c r="A4" s="63" t="s">
        <v>74</v>
      </c>
      <c r="B4" s="64"/>
      <c r="C4" s="64"/>
      <c r="D4" s="64"/>
      <c r="E4" s="64"/>
      <c r="F4" s="64"/>
      <c r="G4" s="64"/>
      <c r="H4" s="64"/>
      <c r="I4" s="64"/>
    </row>
    <row r="5" spans="1:9" ht="18" customHeight="1" x14ac:dyDescent="0.25">
      <c r="A5" s="6"/>
      <c r="B5" s="7"/>
      <c r="C5" s="7"/>
      <c r="D5" s="7"/>
      <c r="E5" s="7"/>
      <c r="F5" s="7"/>
      <c r="G5" s="7"/>
      <c r="H5" s="7"/>
      <c r="I5" s="7"/>
    </row>
    <row r="6" spans="1:9" ht="19.5" thickBot="1" x14ac:dyDescent="0.35">
      <c r="A6" s="59"/>
      <c r="B6" s="59"/>
      <c r="C6" s="59"/>
      <c r="D6" s="59"/>
      <c r="E6" s="59"/>
      <c r="F6" s="59"/>
      <c r="G6" s="59"/>
      <c r="H6" s="59"/>
      <c r="I6" s="59"/>
    </row>
    <row r="7" spans="1:9" ht="15.75" thickTop="1" x14ac:dyDescent="0.25">
      <c r="A7" s="60" t="s">
        <v>0</v>
      </c>
      <c r="B7" s="60"/>
      <c r="C7" s="60"/>
      <c r="D7" s="60"/>
      <c r="E7" s="60"/>
      <c r="F7" s="60"/>
      <c r="G7" s="60"/>
      <c r="H7" s="60"/>
      <c r="I7" s="60"/>
    </row>
    <row r="9" spans="1:9" ht="15.75" thickBot="1" x14ac:dyDescent="0.3">
      <c r="A9" s="62"/>
      <c r="B9" s="62"/>
      <c r="C9" s="62"/>
      <c r="D9" s="62"/>
      <c r="E9" s="62"/>
      <c r="F9" s="62"/>
      <c r="G9" s="62"/>
      <c r="H9" s="62"/>
      <c r="I9" s="62"/>
    </row>
    <row r="10" spans="1:9" ht="15.75" thickTop="1" x14ac:dyDescent="0.25">
      <c r="A10" s="60" t="s">
        <v>2</v>
      </c>
      <c r="B10" s="60"/>
      <c r="C10" s="60"/>
      <c r="D10" s="60"/>
      <c r="E10" s="60"/>
      <c r="F10" s="60"/>
      <c r="G10" s="60"/>
      <c r="H10" s="60"/>
      <c r="I10" s="60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15.75" thickBot="1" x14ac:dyDescent="0.3">
      <c r="A12" s="62"/>
      <c r="B12" s="62"/>
      <c r="C12" s="62"/>
      <c r="D12" s="62"/>
      <c r="E12" s="62"/>
      <c r="F12" s="62"/>
      <c r="G12" s="62"/>
      <c r="H12" s="62"/>
      <c r="I12" s="62"/>
    </row>
    <row r="13" spans="1:9" ht="15.75" thickTop="1" x14ac:dyDescent="0.25">
      <c r="A13" s="60" t="s">
        <v>5</v>
      </c>
      <c r="B13" s="60"/>
      <c r="C13" s="60"/>
      <c r="D13" s="60"/>
      <c r="E13" s="60"/>
      <c r="F13" s="60"/>
      <c r="G13" s="60"/>
      <c r="H13" s="60"/>
      <c r="I13" s="60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ht="15.75" thickBot="1" x14ac:dyDescent="0.3">
      <c r="A15" s="62"/>
      <c r="B15" s="62"/>
      <c r="C15" s="62"/>
      <c r="D15" s="62"/>
      <c r="E15" s="62"/>
      <c r="F15" s="62"/>
      <c r="G15" s="62"/>
      <c r="H15" s="62"/>
      <c r="I15" s="62"/>
    </row>
    <row r="16" spans="1:9" ht="15.75" thickTop="1" x14ac:dyDescent="0.25">
      <c r="A16" s="60" t="s">
        <v>3</v>
      </c>
      <c r="B16" s="60"/>
      <c r="C16" s="60"/>
      <c r="D16" s="60"/>
      <c r="E16" s="60"/>
      <c r="F16" s="60"/>
      <c r="G16" s="60"/>
      <c r="H16" s="60"/>
      <c r="I16" s="60"/>
    </row>
    <row r="18" spans="1:9" ht="15.75" thickBot="1" x14ac:dyDescent="0.3">
      <c r="A18" s="61"/>
      <c r="B18" s="61"/>
      <c r="C18" s="61"/>
      <c r="D18" s="61"/>
      <c r="E18" s="61"/>
      <c r="F18" s="5"/>
      <c r="G18" s="5"/>
      <c r="H18" s="61"/>
      <c r="I18" s="61"/>
    </row>
    <row r="19" spans="1:9" ht="15.75" thickTop="1" x14ac:dyDescent="0.25">
      <c r="A19" s="60" t="s">
        <v>1</v>
      </c>
      <c r="B19" s="60"/>
      <c r="C19" s="60"/>
      <c r="D19" s="60"/>
      <c r="E19" s="60"/>
      <c r="F19" s="4"/>
      <c r="G19" s="4"/>
      <c r="H19" s="60" t="s">
        <v>8</v>
      </c>
      <c r="I19" s="60"/>
    </row>
    <row r="21" spans="1:9" ht="15.75" thickBot="1" x14ac:dyDescent="0.3">
      <c r="A21" s="61"/>
      <c r="B21" s="61"/>
      <c r="C21" s="61"/>
      <c r="D21" s="61"/>
      <c r="E21" s="61"/>
      <c r="F21" s="61"/>
      <c r="G21" s="61"/>
      <c r="H21" s="61"/>
      <c r="I21" s="61"/>
    </row>
    <row r="22" spans="1:9" ht="15.75" thickTop="1" x14ac:dyDescent="0.25">
      <c r="A22" s="60" t="s">
        <v>10</v>
      </c>
      <c r="B22" s="60"/>
      <c r="C22" s="60"/>
      <c r="D22" s="60"/>
      <c r="E22" s="60"/>
      <c r="F22" s="60"/>
      <c r="G22" s="60"/>
      <c r="H22" s="60"/>
      <c r="I22" s="60"/>
    </row>
    <row r="24" spans="1:9" ht="15.75" x14ac:dyDescent="0.25">
      <c r="A24" s="2" t="s">
        <v>7</v>
      </c>
    </row>
    <row r="25" spans="1:9" ht="15.75" x14ac:dyDescent="0.25">
      <c r="A25" s="2"/>
    </row>
    <row r="26" spans="1:9" ht="19.5" thickBot="1" x14ac:dyDescent="0.35">
      <c r="A26" s="59"/>
      <c r="B26" s="59"/>
      <c r="C26" s="59"/>
      <c r="D26" s="59"/>
      <c r="E26" s="59"/>
      <c r="F26" s="59"/>
      <c r="G26" s="59"/>
      <c r="H26" s="59"/>
      <c r="I26" s="59"/>
    </row>
    <row r="27" spans="1:9" ht="15.75" thickTop="1" x14ac:dyDescent="0.25">
      <c r="A27" s="60" t="s">
        <v>6</v>
      </c>
      <c r="B27" s="60"/>
      <c r="C27" s="60"/>
      <c r="D27" s="60"/>
      <c r="E27" s="60"/>
      <c r="F27" s="60"/>
      <c r="G27" s="60"/>
      <c r="H27" s="60"/>
      <c r="I27" s="60"/>
    </row>
    <row r="28" spans="1:9" ht="15.75" x14ac:dyDescent="0.25">
      <c r="A28" s="2"/>
    </row>
    <row r="29" spans="1:9" ht="19.5" thickBot="1" x14ac:dyDescent="0.35">
      <c r="A29" s="59"/>
      <c r="B29" s="59"/>
      <c r="C29" s="59"/>
      <c r="D29" s="59"/>
      <c r="E29" s="59"/>
      <c r="F29" s="59"/>
      <c r="G29" s="59"/>
      <c r="H29" s="59"/>
      <c r="I29" s="59"/>
    </row>
    <row r="30" spans="1:9" ht="15.75" thickTop="1" x14ac:dyDescent="0.25">
      <c r="A30" s="60" t="s">
        <v>6</v>
      </c>
      <c r="B30" s="60"/>
      <c r="C30" s="60"/>
      <c r="D30" s="60"/>
      <c r="E30" s="60"/>
      <c r="F30" s="60"/>
      <c r="G30" s="60"/>
      <c r="H30" s="60"/>
      <c r="I30" s="60"/>
    </row>
    <row r="32" spans="1:9" ht="16.5" thickBot="1" x14ac:dyDescent="0.3">
      <c r="A32" s="66" t="s">
        <v>49</v>
      </c>
      <c r="B32" s="56"/>
      <c r="C32" s="56"/>
      <c r="D32" s="56"/>
      <c r="E32" s="56"/>
      <c r="F32" s="56"/>
      <c r="G32" s="61"/>
      <c r="H32" s="61"/>
      <c r="I32" s="61"/>
    </row>
    <row r="33" spans="7:9" ht="15.75" thickTop="1" x14ac:dyDescent="0.25">
      <c r="G33" s="55" t="s">
        <v>9</v>
      </c>
      <c r="H33" s="56"/>
      <c r="I33" s="56"/>
    </row>
  </sheetData>
  <mergeCells count="25">
    <mergeCell ref="A12:I12"/>
    <mergeCell ref="A13:I13"/>
    <mergeCell ref="A15:I15"/>
    <mergeCell ref="A30:I30"/>
    <mergeCell ref="A19:E19"/>
    <mergeCell ref="H19:I19"/>
    <mergeCell ref="A22:I22"/>
    <mergeCell ref="A26:I26"/>
    <mergeCell ref="A29:I29"/>
    <mergeCell ref="G33:I33"/>
    <mergeCell ref="A1:I1"/>
    <mergeCell ref="A2:I2"/>
    <mergeCell ref="A6:I6"/>
    <mergeCell ref="A7:I7"/>
    <mergeCell ref="A27:I27"/>
    <mergeCell ref="A10:I10"/>
    <mergeCell ref="A18:E18"/>
    <mergeCell ref="H18:I18"/>
    <mergeCell ref="A9:I9"/>
    <mergeCell ref="A16:I16"/>
    <mergeCell ref="A4:I4"/>
    <mergeCell ref="A21:I21"/>
    <mergeCell ref="A3:I3"/>
    <mergeCell ref="A32:F32"/>
    <mergeCell ref="G32:I32"/>
  </mergeCells>
  <phoneticPr fontId="8" type="noConversion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E7" sqref="E7"/>
    </sheetView>
  </sheetViews>
  <sheetFormatPr defaultRowHeight="15.75" x14ac:dyDescent="0.25"/>
  <cols>
    <col min="1" max="1" width="5.85546875" style="42" customWidth="1"/>
    <col min="2" max="2" width="28" style="42" customWidth="1"/>
    <col min="3" max="3" width="7.5703125" style="42" customWidth="1"/>
    <col min="4" max="4" width="34.28515625" style="42" customWidth="1"/>
    <col min="5" max="5" width="14.85546875" style="42" customWidth="1"/>
  </cols>
  <sheetData>
    <row r="1" spans="1:5" ht="39" customHeight="1" x14ac:dyDescent="0.25">
      <c r="A1" s="69" t="s">
        <v>81</v>
      </c>
      <c r="B1" s="70"/>
      <c r="C1" s="70"/>
      <c r="D1" s="70"/>
      <c r="E1" s="71"/>
    </row>
    <row r="2" spans="1:5" ht="31.5" x14ac:dyDescent="0.25">
      <c r="A2" s="33" t="s">
        <v>11</v>
      </c>
      <c r="B2" s="33" t="s">
        <v>14</v>
      </c>
      <c r="C2" s="33" t="s">
        <v>13</v>
      </c>
      <c r="D2" s="33" t="s">
        <v>12</v>
      </c>
      <c r="E2" s="33" t="s">
        <v>52</v>
      </c>
    </row>
    <row r="3" spans="1:5" ht="20.25" customHeight="1" x14ac:dyDescent="0.25">
      <c r="A3" s="67" t="s">
        <v>53</v>
      </c>
      <c r="B3" s="68"/>
      <c r="C3" s="68"/>
      <c r="D3" s="68"/>
      <c r="E3" s="68"/>
    </row>
    <row r="4" spans="1:5" ht="39.75" customHeight="1" x14ac:dyDescent="0.25">
      <c r="A4" s="34" t="s">
        <v>15</v>
      </c>
      <c r="B4" s="22" t="s">
        <v>54</v>
      </c>
      <c r="C4" s="17">
        <v>9</v>
      </c>
      <c r="D4" s="34" t="s">
        <v>57</v>
      </c>
      <c r="E4" s="34">
        <v>9</v>
      </c>
    </row>
    <row r="5" spans="1:5" ht="45" x14ac:dyDescent="0.25">
      <c r="A5" s="34" t="s">
        <v>19</v>
      </c>
      <c r="B5" s="22" t="s">
        <v>55</v>
      </c>
      <c r="C5" s="17">
        <v>9</v>
      </c>
      <c r="D5" s="26" t="s">
        <v>75</v>
      </c>
      <c r="E5" s="34">
        <v>6</v>
      </c>
    </row>
    <row r="6" spans="1:5" ht="45" x14ac:dyDescent="0.25">
      <c r="A6" s="34" t="s">
        <v>20</v>
      </c>
      <c r="B6" s="22" t="s">
        <v>56</v>
      </c>
      <c r="C6" s="17">
        <v>6</v>
      </c>
      <c r="D6" s="26" t="s">
        <v>58</v>
      </c>
      <c r="E6" s="34">
        <v>6</v>
      </c>
    </row>
    <row r="7" spans="1:5" x14ac:dyDescent="0.25">
      <c r="A7" s="33"/>
      <c r="B7" s="33" t="s">
        <v>21</v>
      </c>
      <c r="C7" s="16">
        <f>SUM(C4:C6)</f>
        <v>24</v>
      </c>
      <c r="D7" s="33"/>
      <c r="E7" s="16">
        <f>SUM(E4:E6)</f>
        <v>21</v>
      </c>
    </row>
    <row r="8" spans="1:5" x14ac:dyDescent="0.25">
      <c r="A8" s="33"/>
      <c r="B8" s="33"/>
      <c r="C8" s="16"/>
      <c r="D8" s="33"/>
      <c r="E8" s="33"/>
    </row>
    <row r="9" spans="1:5" ht="20.25" customHeight="1" x14ac:dyDescent="0.25">
      <c r="A9" s="67" t="s">
        <v>59</v>
      </c>
      <c r="B9" s="68"/>
      <c r="C9" s="68"/>
      <c r="D9" s="68"/>
      <c r="E9" s="68"/>
    </row>
    <row r="10" spans="1:5" ht="34.5" customHeight="1" x14ac:dyDescent="0.25">
      <c r="A10" s="32" t="s">
        <v>32</v>
      </c>
      <c r="B10" s="22" t="s">
        <v>60</v>
      </c>
      <c r="C10" s="17">
        <v>3</v>
      </c>
      <c r="D10" s="34"/>
      <c r="E10" s="34"/>
    </row>
    <row r="11" spans="1:5" ht="45" x14ac:dyDescent="0.25">
      <c r="A11" s="32" t="s">
        <v>33</v>
      </c>
      <c r="B11" s="22" t="s">
        <v>61</v>
      </c>
      <c r="C11" s="17">
        <v>3</v>
      </c>
      <c r="D11" s="26"/>
      <c r="E11" s="34"/>
    </row>
    <row r="12" spans="1:5" ht="35.25" customHeight="1" x14ac:dyDescent="0.25">
      <c r="A12" s="32" t="s">
        <v>34</v>
      </c>
      <c r="B12" s="22" t="s">
        <v>62</v>
      </c>
      <c r="C12" s="17">
        <v>3</v>
      </c>
      <c r="D12" s="26"/>
      <c r="E12" s="34"/>
    </row>
    <row r="13" spans="1:5" ht="34.5" customHeight="1" x14ac:dyDescent="0.25">
      <c r="A13" s="32" t="s">
        <v>35</v>
      </c>
      <c r="B13" s="22" t="s">
        <v>63</v>
      </c>
      <c r="C13" s="17">
        <v>3</v>
      </c>
      <c r="D13" s="26"/>
      <c r="E13" s="34"/>
    </row>
    <row r="14" spans="1:5" ht="21" customHeight="1" x14ac:dyDescent="0.25">
      <c r="A14" s="37"/>
      <c r="B14" s="33" t="s">
        <v>36</v>
      </c>
      <c r="C14" s="16">
        <f>SUM(C10:C13)</f>
        <v>12</v>
      </c>
      <c r="D14" s="33"/>
      <c r="E14" s="16">
        <f>SUM(E10:E13)</f>
        <v>0</v>
      </c>
    </row>
    <row r="15" spans="1:5" x14ac:dyDescent="0.25">
      <c r="A15" s="38"/>
      <c r="B15" s="38"/>
      <c r="C15" s="38"/>
      <c r="D15" s="38"/>
      <c r="E15" s="38"/>
    </row>
    <row r="16" spans="1:5" ht="15" x14ac:dyDescent="0.25">
      <c r="A16" s="67" t="s">
        <v>68</v>
      </c>
      <c r="B16" s="68"/>
      <c r="C16" s="68"/>
      <c r="D16" s="68"/>
      <c r="E16" s="68"/>
    </row>
    <row r="17" spans="1:5" ht="48" customHeight="1" x14ac:dyDescent="0.25">
      <c r="A17" s="32" t="s">
        <v>37</v>
      </c>
      <c r="B17" s="22" t="s">
        <v>65</v>
      </c>
      <c r="C17" s="17">
        <v>3</v>
      </c>
      <c r="D17" s="34"/>
      <c r="E17" s="34"/>
    </row>
    <row r="18" spans="1:5" ht="59.25" customHeight="1" x14ac:dyDescent="0.25">
      <c r="A18" s="32" t="s">
        <v>38</v>
      </c>
      <c r="B18" s="22" t="s">
        <v>76</v>
      </c>
      <c r="C18" s="17">
        <v>3</v>
      </c>
      <c r="D18" s="26"/>
      <c r="E18" s="34"/>
    </row>
    <row r="19" spans="1:5" ht="66" customHeight="1" x14ac:dyDescent="0.25">
      <c r="A19" s="32" t="s">
        <v>39</v>
      </c>
      <c r="B19" s="22" t="s">
        <v>77</v>
      </c>
      <c r="C19" s="17">
        <v>3</v>
      </c>
      <c r="D19" s="26"/>
      <c r="E19" s="48"/>
    </row>
    <row r="20" spans="1:5" ht="45" x14ac:dyDescent="0.25">
      <c r="A20" s="32" t="s">
        <v>39</v>
      </c>
      <c r="B20" s="22" t="s">
        <v>66</v>
      </c>
      <c r="C20" s="17">
        <v>3</v>
      </c>
      <c r="D20" s="26"/>
      <c r="E20" s="34"/>
    </row>
    <row r="21" spans="1:5" ht="30.75" customHeight="1" x14ac:dyDescent="0.25">
      <c r="A21" s="32" t="s">
        <v>64</v>
      </c>
      <c r="B21" s="22" t="s">
        <v>67</v>
      </c>
      <c r="C21" s="17">
        <v>3</v>
      </c>
      <c r="D21" s="26"/>
      <c r="E21" s="34"/>
    </row>
    <row r="22" spans="1:5" x14ac:dyDescent="0.25">
      <c r="A22" s="37"/>
      <c r="B22" s="33" t="s">
        <v>40</v>
      </c>
      <c r="C22" s="16">
        <f>SUM(C17:C21)</f>
        <v>15</v>
      </c>
      <c r="D22" s="33"/>
      <c r="E22" s="16">
        <f>SUM(E17:E21)</f>
        <v>0</v>
      </c>
    </row>
    <row r="23" spans="1:5" x14ac:dyDescent="0.25">
      <c r="A23" s="38"/>
      <c r="B23" s="38"/>
      <c r="C23" s="38"/>
      <c r="D23" s="38"/>
      <c r="E23" s="38"/>
    </row>
    <row r="24" spans="1:5" x14ac:dyDescent="0.25">
      <c r="A24" s="39"/>
      <c r="B24" s="40" t="s">
        <v>50</v>
      </c>
      <c r="C24" s="41">
        <f>SUM(C22+C14+C7)</f>
        <v>51</v>
      </c>
      <c r="D24" s="39"/>
      <c r="E24" s="41">
        <f>SUM(E22+E14+E7)</f>
        <v>21</v>
      </c>
    </row>
    <row r="25" spans="1:5" x14ac:dyDescent="0.25">
      <c r="A25" s="38"/>
      <c r="B25" s="38"/>
      <c r="C25" s="38"/>
      <c r="D25" s="38"/>
      <c r="E25" s="38"/>
    </row>
    <row r="26" spans="1:5" ht="63" x14ac:dyDescent="0.25">
      <c r="A26" s="38"/>
      <c r="B26" s="43" t="s">
        <v>69</v>
      </c>
      <c r="C26" s="44"/>
      <c r="D26" s="44" t="s">
        <v>78</v>
      </c>
      <c r="E26" s="38"/>
    </row>
    <row r="27" spans="1:5" ht="63" x14ac:dyDescent="0.25">
      <c r="A27" s="38"/>
      <c r="B27" s="43" t="s">
        <v>70</v>
      </c>
      <c r="C27" s="44"/>
      <c r="D27" s="44" t="s">
        <v>79</v>
      </c>
      <c r="E27" s="38"/>
    </row>
  </sheetData>
  <mergeCells count="4">
    <mergeCell ref="A3:E3"/>
    <mergeCell ref="A1:E1"/>
    <mergeCell ref="A9:E9"/>
    <mergeCell ref="A16:E16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view="pageLayout" topLeftCell="A25" zoomScaleNormal="140" workbookViewId="0">
      <selection activeCell="D30" sqref="D30"/>
    </sheetView>
  </sheetViews>
  <sheetFormatPr defaultRowHeight="15" x14ac:dyDescent="0.25"/>
  <cols>
    <col min="1" max="1" width="7.28515625" style="27" customWidth="1"/>
    <col min="2" max="2" width="30" style="27" customWidth="1"/>
    <col min="3" max="3" width="7.5703125" style="27" customWidth="1"/>
    <col min="4" max="4" width="36.5703125" style="27" customWidth="1"/>
    <col min="5" max="5" width="14.42578125" style="27" customWidth="1"/>
  </cols>
  <sheetData>
    <row r="1" spans="1:5" ht="59.25" customHeight="1" x14ac:dyDescent="0.25">
      <c r="A1" s="72" t="s">
        <v>82</v>
      </c>
      <c r="B1" s="73"/>
      <c r="C1" s="73"/>
      <c r="D1" s="73"/>
      <c r="E1" s="73"/>
    </row>
    <row r="3" spans="1:5" ht="30.75" customHeight="1" x14ac:dyDescent="0.25">
      <c r="A3" s="19" t="s">
        <v>11</v>
      </c>
      <c r="B3" s="19" t="s">
        <v>14</v>
      </c>
      <c r="C3" s="19" t="s">
        <v>13</v>
      </c>
      <c r="D3" s="19" t="s">
        <v>12</v>
      </c>
      <c r="E3" s="33" t="s">
        <v>52</v>
      </c>
    </row>
    <row r="4" spans="1:5" ht="32.25" customHeight="1" x14ac:dyDescent="0.25">
      <c r="A4" s="67" t="s">
        <v>84</v>
      </c>
      <c r="B4" s="68"/>
      <c r="C4" s="68"/>
      <c r="D4" s="68"/>
      <c r="E4" s="68"/>
    </row>
    <row r="5" spans="1:5" ht="31.5" customHeight="1" x14ac:dyDescent="0.25">
      <c r="A5" s="21" t="s">
        <v>15</v>
      </c>
      <c r="B5" s="22" t="s">
        <v>83</v>
      </c>
      <c r="C5" s="16">
        <v>26</v>
      </c>
      <c r="D5" s="21"/>
      <c r="E5" s="21">
        <f>SUM(E6:E8)</f>
        <v>0</v>
      </c>
    </row>
    <row r="6" spans="1:5" ht="77.25" customHeight="1" x14ac:dyDescent="0.25">
      <c r="A6" s="23" t="s">
        <v>16</v>
      </c>
      <c r="B6" s="46" t="s">
        <v>85</v>
      </c>
      <c r="C6" s="18">
        <v>14</v>
      </c>
      <c r="D6" s="24"/>
      <c r="E6" s="23"/>
    </row>
    <row r="7" spans="1:5" ht="60.75" customHeight="1" x14ac:dyDescent="0.25">
      <c r="A7" s="23" t="s">
        <v>17</v>
      </c>
      <c r="B7" s="25" t="s">
        <v>115</v>
      </c>
      <c r="C7" s="18">
        <v>7</v>
      </c>
      <c r="D7" s="54"/>
      <c r="E7" s="53"/>
    </row>
    <row r="8" spans="1:5" ht="210.75" customHeight="1" x14ac:dyDescent="0.25">
      <c r="A8" s="23" t="s">
        <v>18</v>
      </c>
      <c r="B8" s="25" t="s">
        <v>86</v>
      </c>
      <c r="C8" s="50" t="s">
        <v>87</v>
      </c>
      <c r="D8" s="24"/>
      <c r="E8" s="21"/>
    </row>
    <row r="9" spans="1:5" ht="45.75" customHeight="1" x14ac:dyDescent="0.25">
      <c r="A9" s="21" t="s">
        <v>19</v>
      </c>
      <c r="B9" s="22" t="s">
        <v>88</v>
      </c>
      <c r="C9" s="17">
        <v>3</v>
      </c>
      <c r="D9" s="24"/>
      <c r="E9" s="21">
        <f>SUM(E10:E11)</f>
        <v>0</v>
      </c>
    </row>
    <row r="10" spans="1:5" ht="44.25" customHeight="1" x14ac:dyDescent="0.25">
      <c r="A10" s="32" t="s">
        <v>91</v>
      </c>
      <c r="B10" s="46" t="s">
        <v>89</v>
      </c>
      <c r="C10" s="18">
        <v>2</v>
      </c>
      <c r="D10" s="24"/>
      <c r="E10" s="23"/>
    </row>
    <row r="11" spans="1:5" ht="47.25" customHeight="1" x14ac:dyDescent="0.25">
      <c r="A11" s="31" t="s">
        <v>90</v>
      </c>
      <c r="B11" s="46" t="s">
        <v>92</v>
      </c>
      <c r="C11" s="18">
        <v>1</v>
      </c>
      <c r="D11" s="24"/>
      <c r="E11" s="23"/>
    </row>
    <row r="12" spans="1:5" ht="27" customHeight="1" x14ac:dyDescent="0.25">
      <c r="A12" s="19"/>
      <c r="B12" s="19" t="s">
        <v>21</v>
      </c>
      <c r="C12" s="16">
        <v>29</v>
      </c>
      <c r="D12" s="48"/>
      <c r="E12" s="17">
        <f>E5+E9</f>
        <v>0</v>
      </c>
    </row>
    <row r="13" spans="1:5" ht="18" customHeight="1" x14ac:dyDescent="0.25">
      <c r="A13" s="47"/>
      <c r="B13" s="47"/>
      <c r="C13" s="17"/>
      <c r="D13" s="48"/>
      <c r="E13" s="17"/>
    </row>
    <row r="14" spans="1:5" ht="35.25" customHeight="1" x14ac:dyDescent="0.25">
      <c r="A14" s="67" t="s">
        <v>93</v>
      </c>
      <c r="B14" s="68"/>
      <c r="C14" s="68"/>
      <c r="D14" s="68"/>
      <c r="E14" s="68"/>
    </row>
    <row r="15" spans="1:5" ht="50.25" customHeight="1" x14ac:dyDescent="0.25">
      <c r="A15" s="21" t="s">
        <v>32</v>
      </c>
      <c r="B15" s="22" t="s">
        <v>94</v>
      </c>
      <c r="C15" s="17">
        <v>10</v>
      </c>
      <c r="D15" s="21"/>
      <c r="E15" s="17">
        <f>SUM(E16:E17)</f>
        <v>0</v>
      </c>
    </row>
    <row r="16" spans="1:5" ht="45" x14ac:dyDescent="0.25">
      <c r="A16" s="31" t="s">
        <v>46</v>
      </c>
      <c r="B16" s="25" t="s">
        <v>95</v>
      </c>
      <c r="C16" s="18">
        <v>5</v>
      </c>
      <c r="D16" s="21"/>
      <c r="E16" s="17"/>
    </row>
    <row r="17" spans="1:5" ht="168.75" customHeight="1" x14ac:dyDescent="0.25">
      <c r="A17" s="31" t="s">
        <v>47</v>
      </c>
      <c r="B17" s="25" t="s">
        <v>96</v>
      </c>
      <c r="C17" s="18">
        <v>5</v>
      </c>
      <c r="D17" s="21"/>
      <c r="E17" s="17"/>
    </row>
    <row r="18" spans="1:5" ht="153" customHeight="1" x14ac:dyDescent="0.25">
      <c r="A18" s="32" t="s">
        <v>33</v>
      </c>
      <c r="B18" s="22" t="s">
        <v>97</v>
      </c>
      <c r="C18" s="18">
        <v>6</v>
      </c>
      <c r="D18" s="48"/>
      <c r="E18" s="17"/>
    </row>
    <row r="19" spans="1:5" ht="27" customHeight="1" x14ac:dyDescent="0.25">
      <c r="A19" s="21"/>
      <c r="B19" s="19" t="s">
        <v>36</v>
      </c>
      <c r="C19" s="16">
        <v>16</v>
      </c>
      <c r="D19" s="48"/>
      <c r="E19" s="17">
        <f>SUM(E15,E18)</f>
        <v>0</v>
      </c>
    </row>
    <row r="20" spans="1:5" ht="27" customHeight="1" x14ac:dyDescent="0.25">
      <c r="A20" s="48"/>
      <c r="B20" s="47"/>
      <c r="C20" s="17"/>
      <c r="D20" s="48"/>
      <c r="E20" s="17"/>
    </row>
    <row r="21" spans="1:5" ht="33" customHeight="1" x14ac:dyDescent="0.25">
      <c r="A21" s="67" t="s">
        <v>98</v>
      </c>
      <c r="B21" s="67"/>
      <c r="C21" s="67"/>
      <c r="D21" s="67"/>
      <c r="E21" s="67"/>
    </row>
    <row r="22" spans="1:5" ht="75.75" customHeight="1" x14ac:dyDescent="0.25">
      <c r="A22" s="48" t="s">
        <v>37</v>
      </c>
      <c r="B22" s="22" t="s">
        <v>99</v>
      </c>
      <c r="C22" s="17">
        <v>2</v>
      </c>
      <c r="D22" s="21"/>
      <c r="E22" s="17"/>
    </row>
    <row r="23" spans="1:5" ht="51" customHeight="1" x14ac:dyDescent="0.25">
      <c r="A23" s="21" t="s">
        <v>38</v>
      </c>
      <c r="B23" s="22" t="s">
        <v>100</v>
      </c>
      <c r="C23" s="17">
        <v>3</v>
      </c>
      <c r="D23" s="21"/>
      <c r="E23" s="17"/>
    </row>
    <row r="24" spans="1:5" ht="45" x14ac:dyDescent="0.25">
      <c r="A24" s="48" t="s">
        <v>39</v>
      </c>
      <c r="B24" s="22" t="s">
        <v>101</v>
      </c>
      <c r="C24" s="17">
        <v>4</v>
      </c>
      <c r="D24" s="21"/>
      <c r="E24" s="17"/>
    </row>
    <row r="25" spans="1:5" ht="27" customHeight="1" x14ac:dyDescent="0.25">
      <c r="A25" s="21"/>
      <c r="B25" s="19" t="s">
        <v>40</v>
      </c>
      <c r="C25" s="29">
        <v>9</v>
      </c>
      <c r="D25" s="40"/>
      <c r="E25" s="29">
        <f>SUM(E22:E24)</f>
        <v>0</v>
      </c>
    </row>
    <row r="26" spans="1:5" ht="27" customHeight="1" x14ac:dyDescent="0.25">
      <c r="A26" s="21"/>
      <c r="B26" s="19"/>
      <c r="C26" s="21"/>
      <c r="D26" s="21"/>
      <c r="E26" s="21"/>
    </row>
    <row r="27" spans="1:5" ht="32.25" customHeight="1" x14ac:dyDescent="0.25">
      <c r="A27" s="67" t="s">
        <v>72</v>
      </c>
      <c r="B27" s="68"/>
      <c r="C27" s="68"/>
      <c r="D27" s="68"/>
      <c r="E27" s="68"/>
    </row>
    <row r="28" spans="1:5" ht="63.75" customHeight="1" x14ac:dyDescent="0.25">
      <c r="A28" s="32" t="s">
        <v>41</v>
      </c>
      <c r="B28" s="22" t="s">
        <v>102</v>
      </c>
      <c r="C28" s="16">
        <v>15</v>
      </c>
      <c r="D28" s="21"/>
      <c r="E28" s="17">
        <f>SUM(E29:E32)</f>
        <v>0</v>
      </c>
    </row>
    <row r="29" spans="1:5" ht="48" customHeight="1" x14ac:dyDescent="0.25">
      <c r="A29" s="31" t="s">
        <v>103</v>
      </c>
      <c r="B29" s="46" t="s">
        <v>104</v>
      </c>
      <c r="C29" s="18">
        <v>5</v>
      </c>
      <c r="D29" s="23"/>
      <c r="E29" s="18"/>
    </row>
    <row r="30" spans="1:5" ht="47.25" customHeight="1" x14ac:dyDescent="0.25">
      <c r="A30" s="31" t="s">
        <v>105</v>
      </c>
      <c r="B30" s="46" t="s">
        <v>108</v>
      </c>
      <c r="C30" s="17">
        <v>4</v>
      </c>
      <c r="D30" s="49"/>
      <c r="E30" s="17"/>
    </row>
    <row r="31" spans="1:5" ht="75.75" customHeight="1" x14ac:dyDescent="0.25">
      <c r="A31" s="31" t="s">
        <v>106</v>
      </c>
      <c r="B31" s="46" t="s">
        <v>109</v>
      </c>
      <c r="C31" s="18">
        <v>3</v>
      </c>
      <c r="D31" s="23"/>
      <c r="E31" s="18"/>
    </row>
    <row r="32" spans="1:5" ht="63.75" customHeight="1" x14ac:dyDescent="0.25">
      <c r="A32" s="31" t="s">
        <v>107</v>
      </c>
      <c r="B32" s="46" t="s">
        <v>110</v>
      </c>
      <c r="C32" s="18">
        <v>2</v>
      </c>
      <c r="D32" s="23"/>
      <c r="E32" s="18"/>
    </row>
    <row r="33" spans="1:5" ht="63.75" customHeight="1" x14ac:dyDescent="0.25">
      <c r="A33" s="31" t="s">
        <v>116</v>
      </c>
      <c r="B33" s="46" t="s">
        <v>117</v>
      </c>
      <c r="C33" s="18">
        <v>1</v>
      </c>
      <c r="D33" s="23"/>
      <c r="E33" s="18"/>
    </row>
    <row r="34" spans="1:5" ht="61.5" customHeight="1" x14ac:dyDescent="0.25">
      <c r="A34" s="32" t="s">
        <v>42</v>
      </c>
      <c r="B34" s="22" t="s">
        <v>120</v>
      </c>
      <c r="C34" s="16">
        <v>3</v>
      </c>
      <c r="D34" s="30"/>
      <c r="E34" s="17"/>
    </row>
    <row r="35" spans="1:5" ht="61.5" customHeight="1" x14ac:dyDescent="0.25">
      <c r="A35" s="32" t="s">
        <v>118</v>
      </c>
      <c r="B35" s="46" t="s">
        <v>121</v>
      </c>
      <c r="C35" s="17">
        <v>2</v>
      </c>
      <c r="D35" s="52"/>
      <c r="E35" s="17"/>
    </row>
    <row r="36" spans="1:5" ht="61.5" customHeight="1" x14ac:dyDescent="0.25">
      <c r="A36" s="32" t="s">
        <v>119</v>
      </c>
      <c r="B36" s="46" t="s">
        <v>122</v>
      </c>
      <c r="C36" s="17">
        <v>1</v>
      </c>
      <c r="D36" s="52"/>
      <c r="E36" s="17"/>
    </row>
    <row r="37" spans="1:5" ht="49.5" customHeight="1" x14ac:dyDescent="0.25">
      <c r="A37" s="32" t="s">
        <v>48</v>
      </c>
      <c r="B37" s="22" t="s">
        <v>111</v>
      </c>
      <c r="C37" s="16">
        <v>6</v>
      </c>
      <c r="D37" s="21"/>
      <c r="E37" s="17"/>
    </row>
    <row r="38" spans="1:5" ht="27" customHeight="1" x14ac:dyDescent="0.25">
      <c r="A38" s="21"/>
      <c r="B38" s="19" t="s">
        <v>43</v>
      </c>
      <c r="C38" s="16">
        <f>C28+C34+C37</f>
        <v>24</v>
      </c>
      <c r="D38" s="47"/>
      <c r="E38" s="16">
        <f>SUM(E28,E34,E37)</f>
        <v>0</v>
      </c>
    </row>
    <row r="39" spans="1:5" ht="27" customHeight="1" x14ac:dyDescent="0.25">
      <c r="A39" s="21"/>
      <c r="B39" s="36" t="s">
        <v>50</v>
      </c>
      <c r="C39" s="16">
        <f>C12+C19+C25+C38</f>
        <v>78</v>
      </c>
      <c r="D39" s="21"/>
      <c r="E39" s="17">
        <f>E12+E19+E25+E38</f>
        <v>0</v>
      </c>
    </row>
    <row r="40" spans="1:5" ht="33.75" customHeight="1" x14ac:dyDescent="0.25">
      <c r="A40" s="45">
        <v>5</v>
      </c>
      <c r="B40" s="22" t="s">
        <v>71</v>
      </c>
      <c r="C40" s="16">
        <v>5</v>
      </c>
      <c r="D40" s="47"/>
      <c r="E40" s="16"/>
    </row>
    <row r="41" spans="1:5" ht="27" customHeight="1" x14ac:dyDescent="0.25">
      <c r="A41" s="21"/>
      <c r="B41" s="49"/>
      <c r="D41" s="36" t="s">
        <v>112</v>
      </c>
      <c r="E41" s="29">
        <f>E39+E40</f>
        <v>0</v>
      </c>
    </row>
    <row r="42" spans="1:5" ht="183" customHeight="1" x14ac:dyDescent="0.25">
      <c r="A42" s="21"/>
      <c r="B42" s="20" t="s">
        <v>30</v>
      </c>
      <c r="C42" s="28" t="s">
        <v>44</v>
      </c>
      <c r="D42" s="51" t="s">
        <v>113</v>
      </c>
      <c r="E42" s="17"/>
    </row>
    <row r="43" spans="1:5" ht="170.25" customHeight="1" x14ac:dyDescent="0.25">
      <c r="A43" s="21"/>
      <c r="B43" s="20" t="s">
        <v>31</v>
      </c>
      <c r="C43" s="28" t="s">
        <v>45</v>
      </c>
      <c r="D43" s="51" t="s">
        <v>114</v>
      </c>
      <c r="E43" s="17"/>
    </row>
  </sheetData>
  <mergeCells count="5">
    <mergeCell ref="A1:E1"/>
    <mergeCell ref="A4:E4"/>
    <mergeCell ref="A14:E14"/>
    <mergeCell ref="A21:E21"/>
    <mergeCell ref="A27:E27"/>
  </mergeCells>
  <phoneticPr fontId="8" type="noConversion"/>
  <pageMargins left="0.19685039370078741" right="0.19685039370078741" top="0.19685039370078741" bottom="0.19685039370078741" header="0.11811023622047245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Layout" topLeftCell="A10" workbookViewId="0">
      <selection activeCell="E19" sqref="E19:J19"/>
    </sheetView>
  </sheetViews>
  <sheetFormatPr defaultRowHeight="18.75" x14ac:dyDescent="0.3"/>
  <cols>
    <col min="1" max="10" width="8.7109375" style="8" customWidth="1"/>
  </cols>
  <sheetData>
    <row r="1" spans="1:11" ht="45.75" customHeight="1" x14ac:dyDescent="0.3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1" ht="37.5" customHeight="1" x14ac:dyDescent="0.3">
      <c r="A2" s="82" t="s">
        <v>51</v>
      </c>
      <c r="B2" s="83"/>
      <c r="C2" s="83"/>
      <c r="D2" s="83"/>
      <c r="E2" s="83"/>
      <c r="F2" s="83"/>
      <c r="G2" s="83"/>
      <c r="H2" s="83"/>
      <c r="I2" s="83"/>
      <c r="J2" s="83"/>
      <c r="K2" s="12"/>
    </row>
    <row r="4" spans="1:11" ht="21.75" customHeight="1" thickBot="1" x14ac:dyDescent="0.35">
      <c r="A4" s="81"/>
      <c r="B4" s="81"/>
      <c r="C4" s="81"/>
      <c r="D4" s="81"/>
      <c r="E4" s="81"/>
      <c r="F4" s="81"/>
      <c r="G4" s="81"/>
      <c r="H4" s="81"/>
      <c r="I4" s="81"/>
      <c r="J4" s="81"/>
      <c r="K4" s="11"/>
    </row>
    <row r="5" spans="1:11" ht="18.75" customHeight="1" thickTop="1" x14ac:dyDescent="0.25">
      <c r="A5" s="74" t="s">
        <v>22</v>
      </c>
      <c r="B5" s="74"/>
      <c r="C5" s="74"/>
      <c r="D5" s="74"/>
      <c r="E5" s="74"/>
      <c r="F5" s="74"/>
      <c r="G5" s="74"/>
      <c r="H5" s="74"/>
      <c r="I5" s="74"/>
      <c r="J5" s="74"/>
      <c r="K5" s="10"/>
    </row>
    <row r="7" spans="1:11" ht="19.5" thickBot="1" x14ac:dyDescent="0.35">
      <c r="A7" s="84" t="s">
        <v>25</v>
      </c>
      <c r="B7" s="84"/>
      <c r="C7" s="84"/>
      <c r="D7" s="84"/>
      <c r="E7" s="84"/>
      <c r="F7" s="84"/>
      <c r="G7" s="11"/>
      <c r="H7" s="81"/>
      <c r="I7" s="81"/>
      <c r="J7" s="81"/>
      <c r="K7" s="12"/>
    </row>
    <row r="8" spans="1:11" ht="19.5" thickTop="1" x14ac:dyDescent="0.3">
      <c r="A8" s="8" t="s">
        <v>23</v>
      </c>
      <c r="G8" s="13"/>
      <c r="H8" s="80" t="s">
        <v>24</v>
      </c>
      <c r="I8" s="80"/>
      <c r="J8" s="80"/>
      <c r="K8" s="12"/>
    </row>
    <row r="9" spans="1:11" x14ac:dyDescent="0.3">
      <c r="A9" s="75" t="s">
        <v>26</v>
      </c>
      <c r="B9" s="75"/>
      <c r="C9" s="75"/>
      <c r="D9" s="75"/>
      <c r="E9" s="75"/>
      <c r="F9" s="75"/>
      <c r="G9" s="75"/>
      <c r="H9" s="75"/>
      <c r="I9" s="75"/>
      <c r="J9" s="75"/>
    </row>
    <row r="11" spans="1:11" x14ac:dyDescent="0.3">
      <c r="A11" s="78" t="s">
        <v>27</v>
      </c>
      <c r="B11" s="78"/>
      <c r="C11" s="78"/>
    </row>
    <row r="12" spans="1:11" x14ac:dyDescent="0.3">
      <c r="A12" s="79"/>
      <c r="B12" s="56"/>
      <c r="C12" s="56"/>
      <c r="D12" s="56"/>
      <c r="E12" s="56"/>
      <c r="F12" s="56"/>
      <c r="G12" s="56"/>
      <c r="H12" s="56"/>
      <c r="I12" s="56"/>
      <c r="J12" s="56"/>
    </row>
    <row r="13" spans="1:11" x14ac:dyDescent="0.3">
      <c r="A13" s="14"/>
      <c r="B13" s="3"/>
      <c r="C13" s="3"/>
      <c r="D13" s="3"/>
      <c r="E13" s="3"/>
      <c r="F13" s="3"/>
      <c r="G13" s="3"/>
      <c r="H13" s="3"/>
      <c r="I13" s="3"/>
      <c r="J13" s="3"/>
    </row>
    <row r="14" spans="1:11" x14ac:dyDescent="0.3">
      <c r="A14" s="78" t="s">
        <v>7</v>
      </c>
      <c r="B14" s="78"/>
      <c r="C14" s="9"/>
    </row>
    <row r="15" spans="1:11" x14ac:dyDescent="0.3">
      <c r="A15" s="9"/>
      <c r="B15" s="9"/>
      <c r="C15" s="9"/>
    </row>
    <row r="16" spans="1:11" ht="19.5" thickBot="1" x14ac:dyDescent="0.35">
      <c r="A16" s="77"/>
      <c r="B16" s="77"/>
      <c r="C16" s="77"/>
      <c r="D16" s="15"/>
      <c r="E16" s="76"/>
      <c r="F16" s="76"/>
      <c r="G16" s="76"/>
      <c r="H16" s="76"/>
      <c r="I16" s="76"/>
      <c r="J16" s="76"/>
    </row>
    <row r="17" spans="1:10" ht="19.5" thickTop="1" x14ac:dyDescent="0.3">
      <c r="A17" s="74" t="s">
        <v>28</v>
      </c>
      <c r="B17" s="74"/>
      <c r="C17" s="74"/>
      <c r="D17" s="15"/>
      <c r="E17" s="74" t="s">
        <v>29</v>
      </c>
      <c r="F17" s="74"/>
      <c r="G17" s="74"/>
      <c r="H17" s="74"/>
      <c r="I17" s="74"/>
      <c r="J17" s="74"/>
    </row>
    <row r="18" spans="1:10" x14ac:dyDescent="0.3">
      <c r="A18" s="9"/>
      <c r="B18" s="9"/>
      <c r="C18" s="9"/>
    </row>
    <row r="19" spans="1:10" ht="19.5" thickBot="1" x14ac:dyDescent="0.35">
      <c r="A19" s="77"/>
      <c r="B19" s="77"/>
      <c r="C19" s="77"/>
      <c r="D19" s="15"/>
      <c r="E19" s="76"/>
      <c r="F19" s="76"/>
      <c r="G19" s="76"/>
      <c r="H19" s="76"/>
      <c r="I19" s="76"/>
      <c r="J19" s="76"/>
    </row>
    <row r="20" spans="1:10" ht="19.5" thickTop="1" x14ac:dyDescent="0.3">
      <c r="A20" s="74" t="s">
        <v>28</v>
      </c>
      <c r="B20" s="74"/>
      <c r="C20" s="74"/>
      <c r="D20" s="15"/>
      <c r="E20" s="74" t="s">
        <v>29</v>
      </c>
      <c r="F20" s="74"/>
      <c r="G20" s="74"/>
      <c r="H20" s="74"/>
      <c r="I20" s="74"/>
      <c r="J20" s="74"/>
    </row>
    <row r="21" spans="1:10" x14ac:dyDescent="0.3">
      <c r="A21" s="10"/>
      <c r="B21" s="10"/>
      <c r="C21" s="10"/>
      <c r="D21" s="15"/>
      <c r="E21" s="10"/>
      <c r="F21" s="10"/>
      <c r="G21" s="10"/>
      <c r="H21" s="10"/>
      <c r="I21" s="10"/>
      <c r="J21" s="10"/>
    </row>
  </sheetData>
  <mergeCells count="18">
    <mergeCell ref="H8:J8"/>
    <mergeCell ref="H7:J7"/>
    <mergeCell ref="A2:J2"/>
    <mergeCell ref="A4:J4"/>
    <mergeCell ref="A5:J5"/>
    <mergeCell ref="A7:F7"/>
    <mergeCell ref="A20:C20"/>
    <mergeCell ref="E20:J20"/>
    <mergeCell ref="A9:J9"/>
    <mergeCell ref="E19:J19"/>
    <mergeCell ref="A19:C19"/>
    <mergeCell ref="A11:C11"/>
    <mergeCell ref="A12:J12"/>
    <mergeCell ref="A14:B14"/>
    <mergeCell ref="A17:C17"/>
    <mergeCell ref="E17:J17"/>
    <mergeCell ref="A16:C16"/>
    <mergeCell ref="E16:J16"/>
  </mergeCells>
  <phoneticPr fontId="8" type="noConversion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 лист</vt:lpstr>
      <vt:lpstr>экспертная оценка уроков</vt:lpstr>
      <vt:lpstr>экспертная оценка портфолио</vt:lpstr>
      <vt:lpstr>заключение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Пользователь Windows</cp:lastModifiedBy>
  <cp:lastPrinted>2018-08-29T13:54:09Z</cp:lastPrinted>
  <dcterms:created xsi:type="dcterms:W3CDTF">2015-09-28T18:27:31Z</dcterms:created>
  <dcterms:modified xsi:type="dcterms:W3CDTF">2022-12-01T11:52:31Z</dcterms:modified>
</cp:coreProperties>
</file>